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18437" windowHeight="11854"/>
  </bookViews>
  <sheets>
    <sheet name="2-13 Skjema" sheetId="2" r:id="rId1"/>
    <sheet name="2-13 Løsning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3" l="1"/>
  <c r="C22" i="3" s="1"/>
  <c r="W9" i="3"/>
  <c r="U9" i="3"/>
  <c r="X9" i="3" s="1"/>
  <c r="N8" i="3" s="1"/>
  <c r="N9" i="3" s="1"/>
  <c r="N12" i="3" s="1"/>
  <c r="C24" i="3" s="1"/>
  <c r="M9" i="3"/>
  <c r="L9" i="3"/>
  <c r="L12" i="3" s="1"/>
  <c r="C23" i="3" s="1"/>
  <c r="K9" i="3"/>
  <c r="K12" i="3" s="1"/>
  <c r="J9" i="3"/>
  <c r="J13" i="3" s="1"/>
  <c r="C39" i="3" s="1"/>
  <c r="I9" i="3"/>
  <c r="I13" i="3" s="1"/>
  <c r="C38" i="3" s="1"/>
  <c r="H9" i="3"/>
  <c r="H10" i="3" s="1"/>
  <c r="D9" i="3"/>
  <c r="D13" i="3" s="1"/>
  <c r="C33" i="3" s="1"/>
  <c r="C9" i="3"/>
  <c r="C13" i="3" s="1"/>
  <c r="S8" i="3"/>
  <c r="U7" i="3"/>
  <c r="S7" i="3"/>
  <c r="V7" i="3" s="1"/>
  <c r="G7" i="3" s="1"/>
  <c r="G10" i="3" l="1"/>
  <c r="Q10" i="3" s="1"/>
  <c r="C28" i="3"/>
  <c r="H13" i="3"/>
  <c r="Q7" i="3"/>
  <c r="G9" i="3"/>
  <c r="C19" i="3"/>
  <c r="C20" i="3" s="1"/>
  <c r="C25" i="3"/>
  <c r="O11" i="3"/>
  <c r="C32" i="3"/>
  <c r="U8" i="3"/>
  <c r="V8" i="3" s="1"/>
  <c r="E8" i="3" s="1"/>
  <c r="G11" i="3" l="1"/>
  <c r="Q11" i="3" s="1"/>
  <c r="O12" i="3"/>
  <c r="Q12" i="3" s="1"/>
  <c r="E9" i="3"/>
  <c r="Q8" i="3"/>
  <c r="C27" i="3"/>
  <c r="C29" i="3" s="1"/>
  <c r="E13" i="3" l="1"/>
  <c r="Q9" i="3"/>
  <c r="G13" i="3"/>
  <c r="G14" i="3" l="1"/>
  <c r="C37" i="3"/>
  <c r="C40" i="3" s="1"/>
  <c r="C34" i="3"/>
  <c r="C35" i="3" s="1"/>
  <c r="Q13" i="3"/>
  <c r="E14" i="3"/>
  <c r="Q14" i="3" s="1"/>
  <c r="C32" i="2" l="1"/>
  <c r="C22" i="2"/>
  <c r="C23" i="2"/>
  <c r="C39" i="2"/>
  <c r="C38" i="2"/>
  <c r="C19" i="2" l="1"/>
  <c r="C20" i="2" s="1"/>
  <c r="C33" i="2"/>
  <c r="C28" i="2"/>
  <c r="C24" i="2"/>
  <c r="C25" i="2" s="1"/>
  <c r="C27" i="2" l="1"/>
  <c r="C29" i="2" s="1"/>
  <c r="C37" i="2" l="1"/>
  <c r="C40" i="2" s="1"/>
  <c r="C34" i="2" l="1"/>
  <c r="C35" i="2" s="1"/>
</calcChain>
</file>

<file path=xl/sharedStrings.xml><?xml version="1.0" encoding="utf-8"?>
<sst xmlns="http://schemas.openxmlformats.org/spreadsheetml/2006/main" count="99" uniqueCount="47">
  <si>
    <t>Eiendeler</t>
  </si>
  <si>
    <t>Egenkapital</t>
  </si>
  <si>
    <t>Gjeld</t>
  </si>
  <si>
    <t>Resultatkontoer</t>
  </si>
  <si>
    <t>Sum</t>
  </si>
  <si>
    <t xml:space="preserve"> </t>
  </si>
  <si>
    <t>Tekst</t>
  </si>
  <si>
    <t>Inventar</t>
  </si>
  <si>
    <t>Kundef.</t>
  </si>
  <si>
    <t>Bank</t>
  </si>
  <si>
    <t>Egenkap</t>
  </si>
  <si>
    <t>E. priv</t>
  </si>
  <si>
    <t>Banklån</t>
  </si>
  <si>
    <t>Lev.gj.</t>
  </si>
  <si>
    <t>Driftsinnt.</t>
  </si>
  <si>
    <t>Avskrivin.</t>
  </si>
  <si>
    <t>Div.kostn.</t>
  </si>
  <si>
    <t>Rentek.</t>
  </si>
  <si>
    <t>Resultat</t>
  </si>
  <si>
    <t>IB</t>
  </si>
  <si>
    <t>EK</t>
  </si>
  <si>
    <t>Posteringer i måneden</t>
  </si>
  <si>
    <t>Saldobalanse</t>
  </si>
  <si>
    <t>Rentekost.</t>
  </si>
  <si>
    <t>6% i en mnd</t>
  </si>
  <si>
    <t>Overf. av eier priv. til egenkap.</t>
  </si>
  <si>
    <t>Overf. av resultat til egenkap.</t>
  </si>
  <si>
    <t>Resultatkonto</t>
  </si>
  <si>
    <t>Balansekontoer</t>
  </si>
  <si>
    <t>Balansesum</t>
  </si>
  <si>
    <t>Driftsinntekter</t>
  </si>
  <si>
    <t>Sum inntekter</t>
  </si>
  <si>
    <t>Diverse kostnader</t>
  </si>
  <si>
    <t>Avskrivninger</t>
  </si>
  <si>
    <t>Renteutgifter</t>
  </si>
  <si>
    <t>Sum utgifter</t>
  </si>
  <si>
    <t xml:space="preserve"> - uttak eier privat</t>
  </si>
  <si>
    <t>Økning i egenkapital</t>
  </si>
  <si>
    <t>Balanse</t>
  </si>
  <si>
    <t>Kundefordringer</t>
  </si>
  <si>
    <t>Sum eiendeler</t>
  </si>
  <si>
    <t>Langsiktig gjeld</t>
  </si>
  <si>
    <t>Kortsiktig gjeld</t>
  </si>
  <si>
    <t>Sum egenkapital og gjeld</t>
  </si>
  <si>
    <t>Oppgave 2-13 Skjema</t>
  </si>
  <si>
    <t>Oppgave 2-13 Løsning</t>
  </si>
  <si>
    <t>Oppgave 2-13 Botolf Stranden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</si>
</sst>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Trebuchet MS"/>
      <family val="2"/>
    </font>
    <font>
      <sz val="11"/>
      <name val="Trebuchet MS"/>
      <family val="2"/>
    </font>
    <font>
      <sz val="9"/>
      <name val="Trebuchet MS"/>
      <family val="2"/>
    </font>
    <font>
      <sz val="10"/>
      <name val="Trebuchet MS"/>
      <family val="2"/>
    </font>
    <font>
      <sz val="8"/>
      <name val="Trebuchet MS"/>
      <family val="2"/>
    </font>
    <font>
      <b/>
      <i/>
      <sz val="9"/>
      <name val="Trebuchet MS"/>
      <family val="2"/>
    </font>
    <font>
      <b/>
      <u/>
      <sz val="1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3" fillId="0" borderId="0" xfId="1" applyFont="1" applyBorder="1" applyAlignment="1">
      <alignment horizontal="center"/>
    </xf>
    <xf numFmtId="0" fontId="1" fillId="0" borderId="0" xfId="1" applyFont="1"/>
    <xf numFmtId="3" fontId="3" fillId="0" borderId="0" xfId="2" applyNumberFormat="1" applyFont="1" applyBorder="1" applyAlignment="1">
      <alignment horizontal="left"/>
    </xf>
    <xf numFmtId="0" fontId="2" fillId="0" borderId="0" xfId="1" applyFont="1"/>
    <xf numFmtId="1" fontId="2" fillId="0" borderId="0" xfId="1" applyNumberFormat="1" applyFont="1" applyAlignment="1">
      <alignment horizontal="center"/>
    </xf>
    <xf numFmtId="1" fontId="1" fillId="0" borderId="0" xfId="1" applyNumberFormat="1" applyFont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3" fillId="0" borderId="9" xfId="2" applyNumberFormat="1" applyFont="1" applyBorder="1"/>
    <xf numFmtId="3" fontId="3" fillId="0" borderId="0" xfId="2" applyNumberFormat="1" applyFont="1" applyBorder="1"/>
    <xf numFmtId="3" fontId="3" fillId="0" borderId="9" xfId="2" applyNumberFormat="1" applyFont="1" applyBorder="1" applyAlignment="1">
      <alignment horizontal="center"/>
    </xf>
    <xf numFmtId="3" fontId="2" fillId="0" borderId="0" xfId="1" applyNumberFormat="1" applyFont="1"/>
    <xf numFmtId="9" fontId="2" fillId="0" borderId="0" xfId="1" applyNumberFormat="1" applyFont="1"/>
    <xf numFmtId="3" fontId="3" fillId="0" borderId="0" xfId="2" applyNumberFormat="1" applyFont="1" applyFill="1" applyBorder="1"/>
    <xf numFmtId="3" fontId="3" fillId="2" borderId="9" xfId="2" applyNumberFormat="1" applyFont="1" applyFill="1" applyBorder="1"/>
    <xf numFmtId="3" fontId="3" fillId="0" borderId="0" xfId="2" applyNumberFormat="1" applyFont="1"/>
    <xf numFmtId="3" fontId="3" fillId="0" borderId="2" xfId="2" applyNumberFormat="1" applyFont="1" applyBorder="1"/>
    <xf numFmtId="3" fontId="3" fillId="0" borderId="10" xfId="2" applyNumberFormat="1" applyFont="1" applyBorder="1"/>
    <xf numFmtId="3" fontId="3" fillId="0" borderId="11" xfId="2" applyNumberFormat="1" applyFont="1" applyFill="1" applyBorder="1"/>
    <xf numFmtId="3" fontId="3" fillId="0" borderId="3" xfId="2" applyNumberFormat="1" applyFont="1" applyBorder="1"/>
    <xf numFmtId="3" fontId="3" fillId="0" borderId="4" xfId="2" applyNumberFormat="1" applyFont="1" applyBorder="1"/>
    <xf numFmtId="0" fontId="3" fillId="0" borderId="0" xfId="1" applyFont="1"/>
    <xf numFmtId="3" fontId="1" fillId="0" borderId="0" xfId="2" applyNumberFormat="1" applyFont="1" applyBorder="1"/>
    <xf numFmtId="3" fontId="1" fillId="0" borderId="0" xfId="2" applyNumberFormat="1" applyFont="1"/>
    <xf numFmtId="3" fontId="4" fillId="0" borderId="0" xfId="2" applyNumberFormat="1" applyFont="1"/>
    <xf numFmtId="3" fontId="5" fillId="0" borderId="3" xfId="2" applyNumberFormat="1" applyFont="1" applyBorder="1" applyAlignment="1">
      <alignment horizontal="left"/>
    </xf>
    <xf numFmtId="3" fontId="2" fillId="0" borderId="3" xfId="2" applyNumberFormat="1" applyFont="1" applyBorder="1"/>
    <xf numFmtId="0" fontId="4" fillId="0" borderId="0" xfId="1" applyFont="1"/>
    <xf numFmtId="3" fontId="2" fillId="0" borderId="0" xfId="2" applyNumberFormat="1" applyFont="1"/>
    <xf numFmtId="3" fontId="2" fillId="0" borderId="12" xfId="2" applyNumberFormat="1" applyFont="1" applyBorder="1"/>
    <xf numFmtId="3" fontId="2" fillId="0" borderId="11" xfId="2" applyNumberFormat="1" applyFont="1" applyBorder="1"/>
    <xf numFmtId="0" fontId="5" fillId="0" borderId="3" xfId="1" applyFont="1" applyBorder="1" applyAlignment="1">
      <alignment horizontal="left"/>
    </xf>
    <xf numFmtId="0" fontId="2" fillId="0" borderId="3" xfId="1" applyFont="1" applyBorder="1"/>
    <xf numFmtId="3" fontId="2" fillId="0" borderId="0" xfId="2" applyNumberFormat="1" applyFont="1" applyBorder="1"/>
    <xf numFmtId="3" fontId="2" fillId="0" borderId="12" xfId="1" applyNumberFormat="1" applyFont="1" applyBorder="1"/>
    <xf numFmtId="3" fontId="3" fillId="3" borderId="1" xfId="2" applyNumberFormat="1" applyFont="1" applyFill="1" applyBorder="1"/>
    <xf numFmtId="0" fontId="3" fillId="0" borderId="0" xfId="3" applyFont="1" applyBorder="1" applyAlignment="1">
      <alignment horizontal="center"/>
    </xf>
    <xf numFmtId="0" fontId="3" fillId="3" borderId="4" xfId="3" applyFont="1" applyFill="1" applyBorder="1" applyAlignment="1">
      <alignment horizontal="center"/>
    </xf>
    <xf numFmtId="1" fontId="3" fillId="3" borderId="5" xfId="2" applyNumberFormat="1" applyFont="1" applyFill="1" applyBorder="1" applyAlignment="1">
      <alignment horizontal="center"/>
    </xf>
    <xf numFmtId="1" fontId="3" fillId="3" borderId="6" xfId="2" applyNumberFormat="1" applyFont="1" applyFill="1" applyBorder="1" applyAlignment="1">
      <alignment horizontal="center"/>
    </xf>
    <xf numFmtId="1" fontId="3" fillId="3" borderId="7" xfId="3" applyNumberFormat="1" applyFont="1" applyFill="1" applyBorder="1" applyAlignment="1">
      <alignment horizontal="center"/>
    </xf>
    <xf numFmtId="1" fontId="3" fillId="3" borderId="6" xfId="3" applyNumberFormat="1" applyFont="1" applyFill="1" applyBorder="1" applyAlignment="1">
      <alignment horizontal="center"/>
    </xf>
    <xf numFmtId="1" fontId="3" fillId="0" borderId="0" xfId="3" applyNumberFormat="1" applyFont="1" applyBorder="1" applyAlignment="1">
      <alignment horizontal="center"/>
    </xf>
    <xf numFmtId="3" fontId="3" fillId="3" borderId="2" xfId="2" applyNumberFormat="1" applyFont="1" applyFill="1" applyBorder="1" applyAlignment="1">
      <alignment horizontal="center"/>
    </xf>
    <xf numFmtId="3" fontId="3" fillId="3" borderId="8" xfId="2" applyNumberFormat="1" applyFont="1" applyFill="1" applyBorder="1" applyAlignment="1">
      <alignment horizontal="center"/>
    </xf>
    <xf numFmtId="3" fontId="3" fillId="3" borderId="8" xfId="2" applyNumberFormat="1" applyFont="1" applyFill="1" applyBorder="1" applyAlignment="1">
      <alignment horizontal="left"/>
    </xf>
    <xf numFmtId="0" fontId="3" fillId="3" borderId="8" xfId="3" applyFont="1" applyFill="1" applyBorder="1"/>
    <xf numFmtId="3" fontId="3" fillId="4" borderId="9" xfId="2" applyNumberFormat="1" applyFont="1" applyFill="1" applyBorder="1"/>
    <xf numFmtId="3" fontId="3" fillId="5" borderId="9" xfId="2" applyNumberFormat="1" applyFont="1" applyFill="1" applyBorder="1"/>
    <xf numFmtId="3" fontId="3" fillId="6" borderId="9" xfId="2" applyNumberFormat="1" applyFont="1" applyFill="1" applyBorder="1"/>
    <xf numFmtId="0" fontId="6" fillId="0" borderId="0" xfId="1" applyFont="1"/>
    <xf numFmtId="3" fontId="3" fillId="3" borderId="6" xfId="2" applyNumberFormat="1" applyFont="1" applyFill="1" applyBorder="1" applyAlignment="1">
      <alignment horizontal="center"/>
    </xf>
    <xf numFmtId="3" fontId="3" fillId="7" borderId="9" xfId="2" applyNumberFormat="1" applyFont="1" applyFill="1" applyBorder="1"/>
    <xf numFmtId="0" fontId="3" fillId="0" borderId="0" xfId="3" applyFont="1" applyFill="1" applyBorder="1"/>
    <xf numFmtId="1" fontId="3" fillId="0" borderId="0" xfId="2" applyNumberFormat="1" applyFont="1" applyFill="1" applyBorder="1" applyAlignment="1">
      <alignment horizontal="center"/>
    </xf>
    <xf numFmtId="3" fontId="3" fillId="0" borderId="0" xfId="2" applyNumberFormat="1" applyFont="1" applyFill="1" applyBorder="1" applyAlignment="1">
      <alignment horizontal="center"/>
    </xf>
    <xf numFmtId="0" fontId="3" fillId="3" borderId="9" xfId="1" applyFont="1" applyFill="1" applyBorder="1" applyAlignment="1">
      <alignment horizontal="center"/>
    </xf>
    <xf numFmtId="0" fontId="3" fillId="3" borderId="2" xfId="3" applyFont="1" applyFill="1" applyBorder="1" applyAlignment="1">
      <alignment horizontal="center"/>
    </xf>
    <xf numFmtId="0" fontId="3" fillId="3" borderId="3" xfId="3" applyFont="1" applyFill="1" applyBorder="1" applyAlignment="1">
      <alignment horizontal="center"/>
    </xf>
    <xf numFmtId="0" fontId="3" fillId="3" borderId="4" xfId="3" applyFont="1" applyFill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tabSelected="1" workbookViewId="0">
      <selection activeCell="J49" sqref="J49"/>
    </sheetView>
  </sheetViews>
  <sheetFormatPr defaultColWidth="9.1640625" defaultRowHeight="14.6" x14ac:dyDescent="0.4"/>
  <cols>
    <col min="1" max="1" width="5" style="2" customWidth="1"/>
    <col min="2" max="2" width="29.5" style="2" customWidth="1"/>
    <col min="3" max="3" width="8.58203125" style="2" bestFit="1" customWidth="1"/>
    <col min="4" max="5" width="7.58203125" style="2" customWidth="1"/>
    <col min="6" max="6" width="1.4140625" style="2" customWidth="1"/>
    <col min="7" max="7" width="8.83203125" style="2" customWidth="1"/>
    <col min="8" max="15" width="7.58203125" style="2" customWidth="1"/>
    <col min="16" max="16384" width="9.1640625" style="2"/>
  </cols>
  <sheetData>
    <row r="1" spans="1:15" x14ac:dyDescent="0.4">
      <c r="A1" s="53"/>
    </row>
    <row r="2" spans="1:15" x14ac:dyDescent="0.4">
      <c r="A2" s="53"/>
      <c r="B2" s="50" t="s">
        <v>44</v>
      </c>
    </row>
    <row r="3" spans="1:15" x14ac:dyDescent="0.4">
      <c r="A3" s="53"/>
    </row>
    <row r="4" spans="1:15" x14ac:dyDescent="0.4">
      <c r="A4" s="53"/>
      <c r="B4" s="35" t="s">
        <v>46</v>
      </c>
      <c r="C4" s="57" t="s">
        <v>0</v>
      </c>
      <c r="D4" s="58"/>
      <c r="E4" s="59"/>
      <c r="F4" s="36"/>
      <c r="G4" s="57" t="s">
        <v>1</v>
      </c>
      <c r="H4" s="59"/>
      <c r="I4" s="57" t="s">
        <v>2</v>
      </c>
      <c r="J4" s="59"/>
      <c r="K4" s="57" t="s">
        <v>3</v>
      </c>
      <c r="L4" s="58"/>
      <c r="M4" s="58"/>
      <c r="N4" s="58"/>
      <c r="O4" s="37"/>
    </row>
    <row r="5" spans="1:15" s="6" customFormat="1" x14ac:dyDescent="0.4">
      <c r="A5" s="54"/>
      <c r="B5" s="38"/>
      <c r="C5" s="39">
        <v>1200</v>
      </c>
      <c r="D5" s="40">
        <v>1500</v>
      </c>
      <c r="E5" s="41">
        <v>1920</v>
      </c>
      <c r="F5" s="42"/>
      <c r="G5" s="39">
        <v>2000</v>
      </c>
      <c r="H5" s="39">
        <v>2010</v>
      </c>
      <c r="I5" s="39">
        <v>2200</v>
      </c>
      <c r="J5" s="39">
        <v>2400</v>
      </c>
      <c r="K5" s="41">
        <v>3000</v>
      </c>
      <c r="L5" s="41">
        <v>6000</v>
      </c>
      <c r="M5" s="41">
        <v>7900</v>
      </c>
      <c r="N5" s="41">
        <v>8150</v>
      </c>
      <c r="O5" s="41">
        <v>8900</v>
      </c>
    </row>
    <row r="6" spans="1:15" x14ac:dyDescent="0.4">
      <c r="A6" s="55"/>
      <c r="B6" s="43" t="s">
        <v>6</v>
      </c>
      <c r="C6" s="44" t="s">
        <v>7</v>
      </c>
      <c r="D6" s="45" t="s">
        <v>8</v>
      </c>
      <c r="E6" s="44" t="s">
        <v>9</v>
      </c>
      <c r="F6" s="7"/>
      <c r="G6" s="44" t="s">
        <v>10</v>
      </c>
      <c r="H6" s="46" t="s">
        <v>11</v>
      </c>
      <c r="I6" s="44" t="s">
        <v>12</v>
      </c>
      <c r="J6" s="44" t="s">
        <v>13</v>
      </c>
      <c r="K6" s="44" t="s">
        <v>14</v>
      </c>
      <c r="L6" s="45" t="s">
        <v>15</v>
      </c>
      <c r="M6" s="45" t="s">
        <v>16</v>
      </c>
      <c r="N6" s="44" t="s">
        <v>17</v>
      </c>
      <c r="O6" s="44" t="s">
        <v>18</v>
      </c>
    </row>
    <row r="7" spans="1:15" ht="18" customHeight="1" x14ac:dyDescent="0.4">
      <c r="A7" s="13"/>
      <c r="B7" s="47" t="s">
        <v>19</v>
      </c>
      <c r="C7" s="47">
        <v>30000</v>
      </c>
      <c r="D7" s="47">
        <v>12000</v>
      </c>
      <c r="E7" s="47">
        <v>97000</v>
      </c>
      <c r="F7" s="9"/>
      <c r="G7" s="47">
        <v>-111000</v>
      </c>
      <c r="H7" s="47"/>
      <c r="I7" s="47">
        <v>-24000</v>
      </c>
      <c r="J7" s="47">
        <v>-4000</v>
      </c>
      <c r="K7" s="47"/>
      <c r="L7" s="47"/>
      <c r="M7" s="47"/>
      <c r="N7" s="47"/>
      <c r="O7" s="47"/>
    </row>
    <row r="8" spans="1:15" ht="18" customHeight="1" x14ac:dyDescent="0.4">
      <c r="A8" s="13"/>
      <c r="B8" s="47" t="s">
        <v>21</v>
      </c>
      <c r="C8" s="47">
        <v>2000</v>
      </c>
      <c r="D8" s="47">
        <v>3000</v>
      </c>
      <c r="E8" s="47">
        <v>-3020</v>
      </c>
      <c r="F8" s="9"/>
      <c r="G8" s="47"/>
      <c r="H8" s="47">
        <v>12000</v>
      </c>
      <c r="I8" s="47">
        <v>1500</v>
      </c>
      <c r="J8" s="47">
        <v>2500</v>
      </c>
      <c r="K8" s="47">
        <v>-25000</v>
      </c>
      <c r="L8" s="47">
        <v>500</v>
      </c>
      <c r="M8" s="47">
        <v>6400</v>
      </c>
      <c r="N8" s="47">
        <v>120</v>
      </c>
      <c r="O8" s="47"/>
    </row>
    <row r="9" spans="1:15" ht="18" customHeight="1" x14ac:dyDescent="0.4">
      <c r="A9" s="13"/>
      <c r="B9" s="52" t="s">
        <v>22</v>
      </c>
      <c r="C9" s="52">
        <v>32000</v>
      </c>
      <c r="D9" s="52">
        <v>15000</v>
      </c>
      <c r="E9" s="52">
        <v>93980</v>
      </c>
      <c r="F9" s="9"/>
      <c r="G9" s="52">
        <v>-111000</v>
      </c>
      <c r="H9" s="52">
        <v>12000</v>
      </c>
      <c r="I9" s="52">
        <v>-22500</v>
      </c>
      <c r="J9" s="52">
        <v>-1500</v>
      </c>
      <c r="K9" s="52">
        <v>-25000</v>
      </c>
      <c r="L9" s="52">
        <v>500</v>
      </c>
      <c r="M9" s="52">
        <v>6400</v>
      </c>
      <c r="N9" s="52">
        <v>120</v>
      </c>
      <c r="O9" s="52"/>
    </row>
    <row r="10" spans="1:15" ht="18" customHeight="1" x14ac:dyDescent="0.4">
      <c r="A10" s="13"/>
      <c r="B10" s="8" t="s">
        <v>25</v>
      </c>
      <c r="C10" s="8"/>
      <c r="D10" s="8"/>
      <c r="E10" s="8"/>
      <c r="F10" s="9"/>
      <c r="G10" s="8"/>
      <c r="H10" s="8"/>
      <c r="I10" s="8"/>
      <c r="J10" s="8"/>
      <c r="K10" s="8"/>
      <c r="L10" s="8"/>
      <c r="M10" s="8"/>
      <c r="N10" s="8"/>
      <c r="O10" s="8"/>
    </row>
    <row r="11" spans="1:15" ht="18" customHeight="1" x14ac:dyDescent="0.4">
      <c r="A11" s="13"/>
      <c r="B11" s="8" t="s">
        <v>26</v>
      </c>
      <c r="C11" s="8"/>
      <c r="D11" s="8"/>
      <c r="E11" s="8"/>
      <c r="F11" s="13"/>
      <c r="G11" s="8"/>
      <c r="H11" s="8"/>
      <c r="I11" s="8"/>
      <c r="J11" s="8"/>
      <c r="K11" s="8"/>
      <c r="L11" s="8"/>
      <c r="M11" s="8"/>
      <c r="N11" s="8"/>
      <c r="O11" s="8"/>
    </row>
    <row r="12" spans="1:15" ht="18" customHeight="1" x14ac:dyDescent="0.4">
      <c r="A12" s="13"/>
      <c r="B12" s="14" t="s">
        <v>27</v>
      </c>
      <c r="C12" s="14"/>
      <c r="D12" s="14"/>
      <c r="E12" s="14"/>
      <c r="F12" s="13"/>
      <c r="G12" s="14"/>
      <c r="H12" s="14"/>
      <c r="I12" s="14"/>
      <c r="J12" s="14"/>
      <c r="K12" s="14"/>
      <c r="L12" s="14"/>
      <c r="M12" s="14"/>
      <c r="N12" s="14"/>
      <c r="O12" s="14"/>
    </row>
    <row r="13" spans="1:15" ht="18" customHeight="1" x14ac:dyDescent="0.4">
      <c r="A13" s="13"/>
      <c r="B13" s="48" t="s">
        <v>28</v>
      </c>
      <c r="C13" s="48"/>
      <c r="D13" s="48"/>
      <c r="E13" s="48"/>
      <c r="F13" s="13"/>
      <c r="G13" s="48"/>
      <c r="H13" s="48"/>
      <c r="I13" s="48"/>
      <c r="J13" s="48"/>
      <c r="K13" s="48"/>
      <c r="L13" s="48"/>
      <c r="M13" s="48"/>
      <c r="N13" s="48"/>
      <c r="O13" s="48"/>
    </row>
    <row r="14" spans="1:15" ht="18" customHeight="1" x14ac:dyDescent="0.4">
      <c r="A14" s="13"/>
      <c r="B14" s="16" t="s">
        <v>29</v>
      </c>
      <c r="C14" s="17"/>
      <c r="D14" s="17"/>
      <c r="E14" s="49"/>
      <c r="F14" s="18"/>
      <c r="G14" s="49"/>
      <c r="H14" s="16"/>
      <c r="I14" s="19"/>
      <c r="J14" s="19"/>
      <c r="K14" s="19"/>
      <c r="L14" s="19"/>
      <c r="M14" s="19"/>
      <c r="N14" s="19"/>
      <c r="O14" s="20"/>
    </row>
    <row r="15" spans="1:15" ht="18" customHeight="1" x14ac:dyDescent="0.4">
      <c r="A15" s="13"/>
      <c r="B15" s="22"/>
      <c r="C15" s="23"/>
      <c r="D15" s="23"/>
      <c r="E15" s="22"/>
      <c r="F15" s="22"/>
      <c r="G15" s="22"/>
      <c r="H15" s="22"/>
      <c r="I15" s="23"/>
      <c r="J15" s="23"/>
      <c r="K15" s="23"/>
      <c r="L15" s="23"/>
      <c r="M15" s="23"/>
      <c r="N15" s="23"/>
      <c r="O15" s="23"/>
    </row>
    <row r="16" spans="1:15" x14ac:dyDescent="0.4">
      <c r="A16" s="22"/>
      <c r="B16" s="22"/>
      <c r="C16" s="23"/>
      <c r="D16" s="23"/>
      <c r="E16" s="22"/>
      <c r="F16" s="22"/>
      <c r="G16" s="22"/>
      <c r="H16" s="22"/>
      <c r="I16" s="23"/>
      <c r="J16" s="23"/>
      <c r="K16" s="23"/>
      <c r="L16" s="23"/>
      <c r="M16" s="23"/>
      <c r="N16" s="23"/>
      <c r="O16" s="23"/>
    </row>
    <row r="17" spans="1:16" hidden="1" x14ac:dyDescent="0.4">
      <c r="A17" s="23"/>
      <c r="B17" s="23"/>
      <c r="C17" s="23"/>
      <c r="D17" s="23"/>
      <c r="E17" s="22"/>
      <c r="F17" s="22"/>
      <c r="G17" s="22"/>
      <c r="H17" s="22"/>
      <c r="I17" s="23"/>
      <c r="J17" s="23"/>
      <c r="K17" s="23"/>
      <c r="L17" s="23"/>
      <c r="M17" s="23"/>
      <c r="N17" s="23"/>
      <c r="O17" s="23"/>
    </row>
    <row r="18" spans="1:16" hidden="1" x14ac:dyDescent="0.4">
      <c r="A18" s="23"/>
      <c r="B18" s="25" t="s">
        <v>18</v>
      </c>
      <c r="C18" s="26"/>
      <c r="J18" s="23"/>
      <c r="K18" s="23"/>
      <c r="L18" s="23"/>
      <c r="M18" s="23"/>
      <c r="N18" s="23"/>
      <c r="O18" s="23"/>
    </row>
    <row r="19" spans="1:16" hidden="1" x14ac:dyDescent="0.4">
      <c r="A19" s="23"/>
      <c r="B19" s="28" t="s">
        <v>30</v>
      </c>
      <c r="C19" s="28">
        <f>-K12</f>
        <v>0</v>
      </c>
      <c r="J19" s="23"/>
      <c r="K19" s="23"/>
      <c r="L19" s="23"/>
      <c r="M19" s="23"/>
      <c r="N19" s="23"/>
      <c r="O19" s="23"/>
    </row>
    <row r="20" spans="1:16" hidden="1" x14ac:dyDescent="0.4">
      <c r="A20" s="23"/>
      <c r="B20" s="26" t="s">
        <v>31</v>
      </c>
      <c r="C20" s="26">
        <f>+C19</f>
        <v>0</v>
      </c>
      <c r="J20" s="23"/>
      <c r="K20" s="23"/>
      <c r="L20" s="23"/>
      <c r="M20" s="23"/>
      <c r="N20" s="23"/>
      <c r="O20" s="23"/>
    </row>
    <row r="21" spans="1:16" hidden="1" x14ac:dyDescent="0.4">
      <c r="A21" s="23"/>
      <c r="J21" s="23"/>
      <c r="K21" s="23"/>
      <c r="L21" s="23"/>
      <c r="M21" s="23"/>
      <c r="N21" s="23"/>
      <c r="O21" s="23"/>
    </row>
    <row r="22" spans="1:16" hidden="1" x14ac:dyDescent="0.4">
      <c r="A22" s="23"/>
      <c r="B22" s="28" t="s">
        <v>32</v>
      </c>
      <c r="C22" s="28">
        <f>+M12</f>
        <v>0</v>
      </c>
      <c r="J22" s="23"/>
      <c r="K22" s="23"/>
      <c r="L22" s="23"/>
      <c r="M22" s="23"/>
      <c r="N22" s="23"/>
      <c r="O22" s="23"/>
    </row>
    <row r="23" spans="1:16" hidden="1" x14ac:dyDescent="0.4">
      <c r="A23" s="23"/>
      <c r="B23" s="28" t="s">
        <v>33</v>
      </c>
      <c r="C23" s="28">
        <f>+L12</f>
        <v>0</v>
      </c>
      <c r="J23" s="23"/>
      <c r="K23" s="23"/>
      <c r="L23" s="23"/>
      <c r="M23" s="23"/>
      <c r="N23" s="23"/>
      <c r="O23" s="23"/>
    </row>
    <row r="24" spans="1:16" hidden="1" x14ac:dyDescent="0.4">
      <c r="A24" s="23"/>
      <c r="B24" s="28" t="s">
        <v>34</v>
      </c>
      <c r="C24" s="28">
        <f>+N12</f>
        <v>0</v>
      </c>
      <c r="J24" s="23"/>
      <c r="K24" s="23"/>
      <c r="L24" s="23"/>
      <c r="M24" s="23"/>
      <c r="N24" s="23"/>
      <c r="O24" s="23"/>
    </row>
    <row r="25" spans="1:16" hidden="1" x14ac:dyDescent="0.4">
      <c r="A25" s="23"/>
      <c r="B25" s="26" t="s">
        <v>35</v>
      </c>
      <c r="C25" s="26">
        <f>SUM(C22:C24)</f>
        <v>0</v>
      </c>
      <c r="J25" s="23"/>
      <c r="K25" s="23"/>
      <c r="L25" s="23"/>
      <c r="M25" s="23"/>
      <c r="N25" s="23"/>
      <c r="O25" s="23"/>
    </row>
    <row r="26" spans="1:16" hidden="1" x14ac:dyDescent="0.4">
      <c r="A26" s="23"/>
      <c r="J26" s="23"/>
      <c r="K26" s="23"/>
      <c r="L26" s="23"/>
      <c r="M26" s="23"/>
      <c r="N26" s="23"/>
      <c r="O26" s="23"/>
    </row>
    <row r="27" spans="1:16" hidden="1" x14ac:dyDescent="0.4">
      <c r="A27" s="23"/>
      <c r="B27" s="29" t="s">
        <v>18</v>
      </c>
      <c r="C27" s="29">
        <f>+C20-C25</f>
        <v>0</v>
      </c>
      <c r="J27" s="23"/>
      <c r="K27" s="23"/>
      <c r="L27" s="23"/>
      <c r="M27" s="23"/>
      <c r="N27" s="23"/>
      <c r="O27" s="23"/>
    </row>
    <row r="28" spans="1:16" hidden="1" x14ac:dyDescent="0.4">
      <c r="A28" s="23"/>
      <c r="B28" s="30" t="s">
        <v>36</v>
      </c>
      <c r="C28" s="30">
        <f>+H10</f>
        <v>0</v>
      </c>
      <c r="J28" s="23"/>
      <c r="K28" s="23"/>
      <c r="L28" s="23"/>
      <c r="M28" s="23"/>
      <c r="N28" s="23"/>
      <c r="O28" s="23"/>
      <c r="P28" s="23"/>
    </row>
    <row r="29" spans="1:16" hidden="1" x14ac:dyDescent="0.4">
      <c r="A29" s="23"/>
      <c r="B29" s="26" t="s">
        <v>37</v>
      </c>
      <c r="C29" s="26">
        <f>SUM(C27:C28)</f>
        <v>0</v>
      </c>
      <c r="J29" s="23"/>
      <c r="K29" s="23"/>
      <c r="L29" s="23"/>
      <c r="M29" s="23"/>
      <c r="N29" s="23"/>
      <c r="O29" s="23"/>
      <c r="P29" s="23"/>
    </row>
    <row r="30" spans="1:16" hidden="1" x14ac:dyDescent="0.4">
      <c r="A30" s="23"/>
      <c r="J30" s="23"/>
      <c r="K30" s="23"/>
      <c r="L30" s="23"/>
      <c r="M30" s="23"/>
      <c r="N30" s="23"/>
      <c r="O30" s="23"/>
      <c r="P30" s="23"/>
    </row>
    <row r="31" spans="1:16" hidden="1" x14ac:dyDescent="0.4">
      <c r="A31" s="23"/>
      <c r="B31" s="31" t="s">
        <v>38</v>
      </c>
      <c r="C31" s="32"/>
      <c r="D31" s="22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6" hidden="1" x14ac:dyDescent="0.4">
      <c r="B32" s="29" t="s">
        <v>7</v>
      </c>
      <c r="C32" s="29">
        <f>+C13</f>
        <v>0</v>
      </c>
    </row>
    <row r="33" spans="2:3" hidden="1" x14ac:dyDescent="0.4">
      <c r="B33" s="33" t="s">
        <v>39</v>
      </c>
      <c r="C33" s="33">
        <f>+D13</f>
        <v>0</v>
      </c>
    </row>
    <row r="34" spans="2:3" hidden="1" x14ac:dyDescent="0.4">
      <c r="B34" s="30" t="s">
        <v>9</v>
      </c>
      <c r="C34" s="30">
        <f>+E13</f>
        <v>0</v>
      </c>
    </row>
    <row r="35" spans="2:3" hidden="1" x14ac:dyDescent="0.4">
      <c r="B35" s="26" t="s">
        <v>40</v>
      </c>
      <c r="C35" s="26">
        <f>SUM(C32:C34)</f>
        <v>0</v>
      </c>
    </row>
    <row r="36" spans="2:3" hidden="1" x14ac:dyDescent="0.4">
      <c r="B36" s="28"/>
      <c r="C36" s="33"/>
    </row>
    <row r="37" spans="2:3" hidden="1" x14ac:dyDescent="0.4">
      <c r="B37" s="29" t="s">
        <v>1</v>
      </c>
      <c r="C37" s="34">
        <f>-G13</f>
        <v>0</v>
      </c>
    </row>
    <row r="38" spans="2:3" hidden="1" x14ac:dyDescent="0.4">
      <c r="B38" s="33" t="s">
        <v>41</v>
      </c>
      <c r="C38" s="33">
        <f>-I13</f>
        <v>0</v>
      </c>
    </row>
    <row r="39" spans="2:3" hidden="1" x14ac:dyDescent="0.4">
      <c r="B39" s="30" t="s">
        <v>42</v>
      </c>
      <c r="C39" s="30">
        <f>-J13</f>
        <v>0</v>
      </c>
    </row>
    <row r="40" spans="2:3" hidden="1" x14ac:dyDescent="0.4">
      <c r="B40" s="26" t="s">
        <v>43</v>
      </c>
      <c r="C40" s="26">
        <f>SUM(C37:C39)</f>
        <v>0</v>
      </c>
    </row>
    <row r="41" spans="2:3" hidden="1" x14ac:dyDescent="0.4"/>
  </sheetData>
  <mergeCells count="4">
    <mergeCell ref="C4:E4"/>
    <mergeCell ref="G4:H4"/>
    <mergeCell ref="I4:J4"/>
    <mergeCell ref="K4:N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showGridLines="0" workbookViewId="0">
      <selection activeCell="B47" sqref="B47"/>
    </sheetView>
  </sheetViews>
  <sheetFormatPr defaultColWidth="9.1640625" defaultRowHeight="14.6" x14ac:dyDescent="0.4"/>
  <cols>
    <col min="1" max="1" width="5" style="2" customWidth="1"/>
    <col min="2" max="2" width="30.25" style="2" customWidth="1"/>
    <col min="3" max="3" width="8.58203125" style="2" bestFit="1" customWidth="1"/>
    <col min="4" max="5" width="7.58203125" style="2" customWidth="1"/>
    <col min="6" max="6" width="1.4140625" style="2" customWidth="1"/>
    <col min="7" max="7" width="8.83203125" style="2" customWidth="1"/>
    <col min="8" max="15" width="7.58203125" style="2" customWidth="1"/>
    <col min="16" max="16" width="2.4140625" style="2" customWidth="1"/>
    <col min="17" max="17" width="4.4140625" style="27" customWidth="1"/>
    <col min="18" max="18" width="17.1640625" style="2" hidden="1" customWidth="1"/>
    <col min="19" max="19" width="10.25" style="2" hidden="1" customWidth="1"/>
    <col min="20" max="20" width="3.4140625" style="2" hidden="1" customWidth="1"/>
    <col min="21" max="21" width="20.83203125" style="2" hidden="1" customWidth="1"/>
    <col min="22" max="25" width="9.1640625" style="2" hidden="1" customWidth="1"/>
    <col min="26" max="16384" width="9.1640625" style="2"/>
  </cols>
  <sheetData>
    <row r="1" spans="1:24" x14ac:dyDescent="0.4">
      <c r="A1" s="53"/>
    </row>
    <row r="2" spans="1:24" x14ac:dyDescent="0.4">
      <c r="A2" s="53"/>
      <c r="B2" s="50" t="s">
        <v>45</v>
      </c>
    </row>
    <row r="3" spans="1:24" x14ac:dyDescent="0.4">
      <c r="A3" s="53"/>
    </row>
    <row r="4" spans="1:24" x14ac:dyDescent="0.4">
      <c r="A4" s="53"/>
      <c r="B4" s="35" t="s">
        <v>46</v>
      </c>
      <c r="C4" s="57" t="s">
        <v>0</v>
      </c>
      <c r="D4" s="58"/>
      <c r="E4" s="59"/>
      <c r="F4" s="36"/>
      <c r="G4" s="57" t="s">
        <v>1</v>
      </c>
      <c r="H4" s="59"/>
      <c r="I4" s="57" t="s">
        <v>2</v>
      </c>
      <c r="J4" s="59"/>
      <c r="K4" s="57" t="s">
        <v>3</v>
      </c>
      <c r="L4" s="58"/>
      <c r="M4" s="58"/>
      <c r="N4" s="58"/>
      <c r="O4" s="37"/>
      <c r="P4" s="1"/>
      <c r="Q4" s="56" t="s">
        <v>4</v>
      </c>
    </row>
    <row r="5" spans="1:24" s="6" customFormat="1" x14ac:dyDescent="0.4">
      <c r="A5" s="54"/>
      <c r="B5" s="38"/>
      <c r="C5" s="39">
        <v>1200</v>
      </c>
      <c r="D5" s="40">
        <v>1500</v>
      </c>
      <c r="E5" s="41">
        <v>1920</v>
      </c>
      <c r="F5" s="42"/>
      <c r="G5" s="39">
        <v>2000</v>
      </c>
      <c r="H5" s="39">
        <v>2010</v>
      </c>
      <c r="I5" s="39">
        <v>2200</v>
      </c>
      <c r="J5" s="39">
        <v>2400</v>
      </c>
      <c r="K5" s="41">
        <v>3000</v>
      </c>
      <c r="L5" s="41">
        <v>6000</v>
      </c>
      <c r="M5" s="41">
        <v>7900</v>
      </c>
      <c r="N5" s="41">
        <v>8150</v>
      </c>
      <c r="O5" s="41">
        <v>8900</v>
      </c>
      <c r="P5" s="3" t="s">
        <v>5</v>
      </c>
      <c r="Q5" s="51" t="s">
        <v>5</v>
      </c>
      <c r="R5" s="4"/>
      <c r="S5" s="4"/>
      <c r="T5" s="4"/>
      <c r="U5" s="4"/>
      <c r="V5" s="5"/>
      <c r="W5" s="5"/>
      <c r="X5" s="5"/>
    </row>
    <row r="6" spans="1:24" x14ac:dyDescent="0.4">
      <c r="A6" s="55"/>
      <c r="B6" s="43" t="s">
        <v>6</v>
      </c>
      <c r="C6" s="44" t="s">
        <v>7</v>
      </c>
      <c r="D6" s="45" t="s">
        <v>8</v>
      </c>
      <c r="E6" s="44" t="s">
        <v>9</v>
      </c>
      <c r="F6" s="7"/>
      <c r="G6" s="44" t="s">
        <v>10</v>
      </c>
      <c r="H6" s="46" t="s">
        <v>11</v>
      </c>
      <c r="I6" s="44" t="s">
        <v>12</v>
      </c>
      <c r="J6" s="44" t="s">
        <v>13</v>
      </c>
      <c r="K6" s="44" t="s">
        <v>14</v>
      </c>
      <c r="L6" s="45" t="s">
        <v>15</v>
      </c>
      <c r="M6" s="45" t="s">
        <v>16</v>
      </c>
      <c r="N6" s="44" t="s">
        <v>17</v>
      </c>
      <c r="O6" s="44" t="s">
        <v>18</v>
      </c>
      <c r="P6" s="7"/>
      <c r="Q6" s="44"/>
      <c r="R6" s="4"/>
      <c r="S6" s="4"/>
      <c r="T6" s="4"/>
      <c r="U6" s="4"/>
      <c r="V6" s="4"/>
      <c r="W6" s="4"/>
      <c r="X6" s="4"/>
    </row>
    <row r="7" spans="1:24" ht="18" customHeight="1" x14ac:dyDescent="0.4">
      <c r="A7" s="13"/>
      <c r="B7" s="47" t="s">
        <v>19</v>
      </c>
      <c r="C7" s="47">
        <v>30000</v>
      </c>
      <c r="D7" s="47">
        <v>12000</v>
      </c>
      <c r="E7" s="47">
        <v>97000</v>
      </c>
      <c r="F7" s="9"/>
      <c r="G7" s="47">
        <f>-V7</f>
        <v>-111000</v>
      </c>
      <c r="H7" s="47"/>
      <c r="I7" s="47">
        <v>-24000</v>
      </c>
      <c r="J7" s="47">
        <v>-4000</v>
      </c>
      <c r="K7" s="47"/>
      <c r="L7" s="47"/>
      <c r="M7" s="47"/>
      <c r="N7" s="47"/>
      <c r="O7" s="47"/>
      <c r="P7" s="9"/>
      <c r="Q7" s="10">
        <f t="shared" ref="Q7:Q13" si="0">SUM(C7:O7)</f>
        <v>0</v>
      </c>
      <c r="R7" s="2" t="s">
        <v>20</v>
      </c>
      <c r="S7" s="11">
        <f>SUM(C7:E7)</f>
        <v>139000</v>
      </c>
      <c r="U7" s="11">
        <f>SUM(I7:J7)</f>
        <v>-28000</v>
      </c>
      <c r="V7" s="11">
        <f>SUM(S7:U7)</f>
        <v>111000</v>
      </c>
      <c r="W7" s="4"/>
      <c r="X7" s="4"/>
    </row>
    <row r="8" spans="1:24" ht="18" customHeight="1" x14ac:dyDescent="0.4">
      <c r="A8" s="13"/>
      <c r="B8" s="47" t="s">
        <v>21</v>
      </c>
      <c r="C8" s="47">
        <v>2000</v>
      </c>
      <c r="D8" s="47">
        <v>3000</v>
      </c>
      <c r="E8" s="47">
        <f>-V8</f>
        <v>-3020</v>
      </c>
      <c r="F8" s="9"/>
      <c r="G8" s="47"/>
      <c r="H8" s="47">
        <v>12000</v>
      </c>
      <c r="I8" s="47">
        <v>1500</v>
      </c>
      <c r="J8" s="47">
        <v>2500</v>
      </c>
      <c r="K8" s="47">
        <v>-25000</v>
      </c>
      <c r="L8" s="47">
        <v>500</v>
      </c>
      <c r="M8" s="47">
        <v>6400</v>
      </c>
      <c r="N8" s="47">
        <f>+X9</f>
        <v>120</v>
      </c>
      <c r="O8" s="47"/>
      <c r="P8" s="9"/>
      <c r="Q8" s="10">
        <f t="shared" si="0"/>
        <v>0</v>
      </c>
      <c r="R8" s="4" t="s">
        <v>9</v>
      </c>
      <c r="S8" s="11">
        <f>SUM(C8:D8)</f>
        <v>5000</v>
      </c>
      <c r="U8" s="11">
        <f>SUM(G8:O8)</f>
        <v>-1980</v>
      </c>
      <c r="V8" s="11">
        <f>SUM(S8:U8)</f>
        <v>3020</v>
      </c>
      <c r="W8" s="4"/>
      <c r="X8" s="4"/>
    </row>
    <row r="9" spans="1:24" ht="18" customHeight="1" x14ac:dyDescent="0.4">
      <c r="A9" s="13"/>
      <c r="B9" s="52" t="s">
        <v>22</v>
      </c>
      <c r="C9" s="52">
        <f>SUM(C7:C8)</f>
        <v>32000</v>
      </c>
      <c r="D9" s="52">
        <f>SUM(D7:D8)</f>
        <v>15000</v>
      </c>
      <c r="E9" s="52">
        <f>SUM(E7:E8)</f>
        <v>93980</v>
      </c>
      <c r="F9" s="9"/>
      <c r="G9" s="52">
        <f t="shared" ref="G9:N9" si="1">SUM(G7:G8)</f>
        <v>-111000</v>
      </c>
      <c r="H9" s="52">
        <f t="shared" si="1"/>
        <v>12000</v>
      </c>
      <c r="I9" s="52">
        <f t="shared" si="1"/>
        <v>-22500</v>
      </c>
      <c r="J9" s="52">
        <f t="shared" si="1"/>
        <v>-1500</v>
      </c>
      <c r="K9" s="52">
        <f t="shared" si="1"/>
        <v>-25000</v>
      </c>
      <c r="L9" s="52">
        <f t="shared" si="1"/>
        <v>500</v>
      </c>
      <c r="M9" s="52">
        <f t="shared" si="1"/>
        <v>6400</v>
      </c>
      <c r="N9" s="52">
        <f t="shared" si="1"/>
        <v>120</v>
      </c>
      <c r="O9" s="52"/>
      <c r="P9" s="9"/>
      <c r="Q9" s="10">
        <f t="shared" si="0"/>
        <v>0</v>
      </c>
      <c r="R9" s="4" t="s">
        <v>23</v>
      </c>
      <c r="S9" s="4" t="s">
        <v>24</v>
      </c>
      <c r="U9" s="11">
        <f>-I7</f>
        <v>24000</v>
      </c>
      <c r="V9" s="12">
        <v>0.06</v>
      </c>
      <c r="W9" s="4">
        <f>1/12</f>
        <v>8.3333333333333329E-2</v>
      </c>
      <c r="X9" s="4">
        <f>+U9*V9*W9</f>
        <v>120</v>
      </c>
    </row>
    <row r="10" spans="1:24" ht="18" customHeight="1" x14ac:dyDescent="0.4">
      <c r="A10" s="13"/>
      <c r="B10" s="8" t="s">
        <v>25</v>
      </c>
      <c r="C10" s="8"/>
      <c r="D10" s="8"/>
      <c r="E10" s="8"/>
      <c r="F10" s="9"/>
      <c r="G10" s="8">
        <f>+H9</f>
        <v>12000</v>
      </c>
      <c r="H10" s="8">
        <f>-H9</f>
        <v>-12000</v>
      </c>
      <c r="I10" s="8"/>
      <c r="J10" s="8"/>
      <c r="K10" s="8"/>
      <c r="L10" s="8"/>
      <c r="M10" s="8"/>
      <c r="N10" s="8"/>
      <c r="O10" s="8"/>
      <c r="P10" s="9"/>
      <c r="Q10" s="10">
        <f t="shared" si="0"/>
        <v>0</v>
      </c>
      <c r="R10" s="4"/>
      <c r="S10" s="4"/>
      <c r="T10" s="4"/>
      <c r="U10" s="4"/>
      <c r="V10" s="4"/>
      <c r="W10" s="4"/>
      <c r="X10" s="4"/>
    </row>
    <row r="11" spans="1:24" ht="18" customHeight="1" x14ac:dyDescent="0.4">
      <c r="A11" s="13"/>
      <c r="B11" s="8" t="s">
        <v>26</v>
      </c>
      <c r="C11" s="8"/>
      <c r="D11" s="8"/>
      <c r="E11" s="8"/>
      <c r="F11" s="13"/>
      <c r="G11" s="8">
        <f>-O11</f>
        <v>-17980</v>
      </c>
      <c r="H11" s="8"/>
      <c r="I11" s="8"/>
      <c r="J11" s="8"/>
      <c r="K11" s="8"/>
      <c r="L11" s="8"/>
      <c r="M11" s="8"/>
      <c r="N11" s="8"/>
      <c r="O11" s="8">
        <f>-SUM(K9:N9)</f>
        <v>17980</v>
      </c>
      <c r="P11" s="9"/>
      <c r="Q11" s="10">
        <f t="shared" si="0"/>
        <v>0</v>
      </c>
    </row>
    <row r="12" spans="1:24" ht="18" customHeight="1" x14ac:dyDescent="0.4">
      <c r="A12" s="13"/>
      <c r="B12" s="14" t="s">
        <v>27</v>
      </c>
      <c r="C12" s="14"/>
      <c r="D12" s="14"/>
      <c r="E12" s="14"/>
      <c r="F12" s="13"/>
      <c r="G12" s="14"/>
      <c r="H12" s="14"/>
      <c r="I12" s="14"/>
      <c r="J12" s="14"/>
      <c r="K12" s="14">
        <f>SUM(K9:K11)</f>
        <v>-25000</v>
      </c>
      <c r="L12" s="14">
        <f>SUM(L9:L11)</f>
        <v>500</v>
      </c>
      <c r="M12" s="14">
        <f>SUM(M9:M11)</f>
        <v>6400</v>
      </c>
      <c r="N12" s="14">
        <f>SUM(N9:N11)</f>
        <v>120</v>
      </c>
      <c r="O12" s="14">
        <f>SUM(O9:O11)</f>
        <v>17980</v>
      </c>
      <c r="P12" s="9"/>
      <c r="Q12" s="10">
        <f t="shared" si="0"/>
        <v>0</v>
      </c>
    </row>
    <row r="13" spans="1:24" ht="18" customHeight="1" x14ac:dyDescent="0.4">
      <c r="A13" s="13"/>
      <c r="B13" s="48" t="s">
        <v>28</v>
      </c>
      <c r="C13" s="48">
        <f>SUM(C9:C11)</f>
        <v>32000</v>
      </c>
      <c r="D13" s="48">
        <f>SUM(D9:D11)</f>
        <v>15000</v>
      </c>
      <c r="E13" s="48">
        <f>SUM(E9:E11)</f>
        <v>93980</v>
      </c>
      <c r="F13" s="13"/>
      <c r="G13" s="48">
        <f>SUM(G9:G11)</f>
        <v>-116980</v>
      </c>
      <c r="H13" s="48">
        <f>SUM(H9:H11)</f>
        <v>0</v>
      </c>
      <c r="I13" s="48">
        <f>SUM(I9:I11)</f>
        <v>-22500</v>
      </c>
      <c r="J13" s="48">
        <f>SUM(J9:J11)</f>
        <v>-1500</v>
      </c>
      <c r="K13" s="48"/>
      <c r="L13" s="48"/>
      <c r="M13" s="48"/>
      <c r="N13" s="48"/>
      <c r="O13" s="48"/>
      <c r="P13" s="15"/>
      <c r="Q13" s="10">
        <f t="shared" si="0"/>
        <v>0</v>
      </c>
    </row>
    <row r="14" spans="1:24" ht="18" customHeight="1" x14ac:dyDescent="0.4">
      <c r="A14" s="13"/>
      <c r="B14" s="16" t="s">
        <v>29</v>
      </c>
      <c r="C14" s="17"/>
      <c r="D14" s="17"/>
      <c r="E14" s="49">
        <f>SUM(C13:E13)</f>
        <v>140980</v>
      </c>
      <c r="F14" s="18"/>
      <c r="G14" s="49">
        <f>SUM(G13:J13)</f>
        <v>-140980</v>
      </c>
      <c r="H14" s="16"/>
      <c r="I14" s="19"/>
      <c r="J14" s="19"/>
      <c r="K14" s="19"/>
      <c r="L14" s="19"/>
      <c r="M14" s="19"/>
      <c r="N14" s="19"/>
      <c r="O14" s="20"/>
      <c r="P14" s="21"/>
      <c r="Q14" s="10">
        <f>SUM(C14:O14)</f>
        <v>0</v>
      </c>
    </row>
    <row r="15" spans="1:24" ht="18" customHeight="1" x14ac:dyDescent="0.4">
      <c r="A15" s="13"/>
      <c r="B15" s="22"/>
      <c r="C15" s="23"/>
      <c r="D15" s="23"/>
      <c r="E15" s="22"/>
      <c r="F15" s="22"/>
      <c r="G15" s="22"/>
      <c r="H15" s="22"/>
      <c r="I15" s="23"/>
      <c r="J15" s="23"/>
      <c r="K15" s="23"/>
      <c r="L15" s="23"/>
      <c r="M15" s="23"/>
      <c r="N15" s="23"/>
      <c r="O15" s="23"/>
      <c r="P15" s="23"/>
      <c r="Q15" s="24"/>
    </row>
    <row r="16" spans="1:24" ht="18" customHeight="1" x14ac:dyDescent="0.4">
      <c r="A16" s="22"/>
      <c r="B16" s="22"/>
      <c r="C16" s="23"/>
      <c r="D16" s="23"/>
      <c r="E16" s="22"/>
      <c r="F16" s="22"/>
      <c r="G16" s="22"/>
      <c r="H16" s="22"/>
      <c r="I16" s="23"/>
      <c r="J16" s="23"/>
      <c r="K16" s="23"/>
      <c r="L16" s="23"/>
      <c r="M16" s="23"/>
      <c r="N16" s="23"/>
      <c r="O16" s="23"/>
      <c r="P16" s="23"/>
      <c r="Q16" s="24"/>
    </row>
    <row r="17" spans="1:25" hidden="1" x14ac:dyDescent="0.4">
      <c r="A17" s="23"/>
      <c r="B17" s="23"/>
      <c r="C17" s="23"/>
      <c r="D17" s="23"/>
      <c r="E17" s="22"/>
      <c r="F17" s="22"/>
      <c r="G17" s="22"/>
      <c r="H17" s="22"/>
      <c r="I17" s="23"/>
      <c r="J17" s="23"/>
      <c r="K17" s="23"/>
      <c r="L17" s="23"/>
      <c r="M17" s="23"/>
      <c r="N17" s="23"/>
      <c r="O17" s="23"/>
      <c r="P17" s="23"/>
      <c r="Q17" s="24"/>
    </row>
    <row r="18" spans="1:25" hidden="1" x14ac:dyDescent="0.4">
      <c r="A18" s="23"/>
      <c r="B18" s="25" t="s">
        <v>18</v>
      </c>
      <c r="C18" s="26"/>
      <c r="J18" s="23"/>
      <c r="K18" s="23"/>
      <c r="L18" s="23"/>
      <c r="M18" s="23"/>
      <c r="N18" s="23"/>
      <c r="O18" s="23"/>
      <c r="P18" s="23"/>
      <c r="T18" s="22"/>
    </row>
    <row r="19" spans="1:25" hidden="1" x14ac:dyDescent="0.4">
      <c r="A19" s="23"/>
      <c r="B19" s="28" t="s">
        <v>30</v>
      </c>
      <c r="C19" s="28">
        <f>-K12</f>
        <v>25000</v>
      </c>
      <c r="J19" s="23"/>
      <c r="K19" s="23"/>
      <c r="L19" s="23"/>
      <c r="M19" s="23"/>
      <c r="N19" s="23"/>
      <c r="O19" s="23"/>
      <c r="P19" s="23"/>
      <c r="T19" s="22"/>
    </row>
    <row r="20" spans="1:25" hidden="1" x14ac:dyDescent="0.4">
      <c r="A20" s="23"/>
      <c r="B20" s="26" t="s">
        <v>31</v>
      </c>
      <c r="C20" s="26">
        <f>+C19</f>
        <v>25000</v>
      </c>
      <c r="J20" s="23"/>
      <c r="K20" s="23"/>
      <c r="L20" s="23"/>
      <c r="M20" s="23"/>
      <c r="N20" s="23"/>
      <c r="O20" s="23"/>
      <c r="P20" s="23"/>
      <c r="T20" s="22"/>
    </row>
    <row r="21" spans="1:25" hidden="1" x14ac:dyDescent="0.4">
      <c r="A21" s="23"/>
      <c r="J21" s="23"/>
      <c r="K21" s="23"/>
      <c r="L21" s="23"/>
      <c r="M21" s="23"/>
      <c r="N21" s="23"/>
      <c r="O21" s="23"/>
      <c r="P21" s="23"/>
      <c r="T21" s="22"/>
    </row>
    <row r="22" spans="1:25" hidden="1" x14ac:dyDescent="0.4">
      <c r="A22" s="23"/>
      <c r="B22" s="28" t="s">
        <v>32</v>
      </c>
      <c r="C22" s="28">
        <f>+M12</f>
        <v>6400</v>
      </c>
      <c r="J22" s="23"/>
      <c r="K22" s="23"/>
      <c r="L22" s="23"/>
      <c r="M22" s="23"/>
      <c r="N22" s="23"/>
      <c r="O22" s="23"/>
      <c r="P22" s="23"/>
      <c r="T22" s="22"/>
    </row>
    <row r="23" spans="1:25" hidden="1" x14ac:dyDescent="0.4">
      <c r="A23" s="23"/>
      <c r="B23" s="28" t="s">
        <v>33</v>
      </c>
      <c r="C23" s="28">
        <f>+L12</f>
        <v>500</v>
      </c>
      <c r="J23" s="23"/>
      <c r="K23" s="23"/>
      <c r="L23" s="23"/>
      <c r="M23" s="23"/>
      <c r="N23" s="23"/>
      <c r="O23" s="23"/>
      <c r="P23" s="23"/>
      <c r="T23" s="22"/>
    </row>
    <row r="24" spans="1:25" hidden="1" x14ac:dyDescent="0.4">
      <c r="A24" s="23"/>
      <c r="B24" s="28" t="s">
        <v>34</v>
      </c>
      <c r="C24" s="28">
        <f>+N12</f>
        <v>120</v>
      </c>
      <c r="J24" s="23"/>
      <c r="K24" s="23"/>
      <c r="L24" s="23"/>
      <c r="M24" s="23"/>
      <c r="N24" s="23"/>
      <c r="O24" s="23"/>
      <c r="P24" s="23"/>
      <c r="T24" s="22"/>
    </row>
    <row r="25" spans="1:25" hidden="1" x14ac:dyDescent="0.4">
      <c r="A25" s="23"/>
      <c r="B25" s="26" t="s">
        <v>35</v>
      </c>
      <c r="C25" s="26">
        <f>SUM(C22:C24)</f>
        <v>7020</v>
      </c>
      <c r="J25" s="23"/>
      <c r="K25" s="23"/>
      <c r="L25" s="23"/>
      <c r="M25" s="23"/>
      <c r="N25" s="23"/>
      <c r="O25" s="23"/>
      <c r="P25" s="23"/>
      <c r="T25" s="22"/>
    </row>
    <row r="26" spans="1:25" hidden="1" x14ac:dyDescent="0.4">
      <c r="A26" s="23"/>
      <c r="J26" s="23"/>
      <c r="K26" s="23"/>
      <c r="L26" s="23"/>
      <c r="M26" s="23"/>
      <c r="N26" s="23"/>
      <c r="O26" s="23"/>
      <c r="P26" s="23"/>
      <c r="T26" s="22"/>
    </row>
    <row r="27" spans="1:25" hidden="1" x14ac:dyDescent="0.4">
      <c r="A27" s="23"/>
      <c r="B27" s="29" t="s">
        <v>18</v>
      </c>
      <c r="C27" s="29">
        <f>+C20-C25</f>
        <v>17980</v>
      </c>
      <c r="J27" s="23"/>
      <c r="K27" s="23"/>
      <c r="L27" s="23"/>
      <c r="M27" s="23"/>
      <c r="N27" s="23"/>
      <c r="O27" s="23"/>
      <c r="P27" s="23"/>
      <c r="T27" s="22"/>
    </row>
    <row r="28" spans="1:25" hidden="1" x14ac:dyDescent="0.4">
      <c r="A28" s="23"/>
      <c r="B28" s="30" t="s">
        <v>36</v>
      </c>
      <c r="C28" s="30">
        <f>+H10</f>
        <v>-12000</v>
      </c>
      <c r="J28" s="23"/>
      <c r="K28" s="23"/>
      <c r="L28" s="23"/>
      <c r="M28" s="23"/>
      <c r="N28" s="23"/>
      <c r="O28" s="23"/>
      <c r="P28" s="23"/>
      <c r="T28" s="22"/>
      <c r="U28" s="22"/>
      <c r="V28" s="22"/>
      <c r="W28" s="22"/>
      <c r="X28" s="22"/>
      <c r="Y28" s="23"/>
    </row>
    <row r="29" spans="1:25" hidden="1" x14ac:dyDescent="0.4">
      <c r="A29" s="23"/>
      <c r="B29" s="26" t="s">
        <v>37</v>
      </c>
      <c r="C29" s="26">
        <f>SUM(C27:C28)</f>
        <v>5980</v>
      </c>
      <c r="J29" s="23"/>
      <c r="K29" s="23"/>
      <c r="L29" s="23"/>
      <c r="M29" s="23"/>
      <c r="N29" s="23"/>
      <c r="O29" s="23"/>
      <c r="P29" s="23"/>
      <c r="T29" s="22"/>
      <c r="U29" s="22"/>
      <c r="V29" s="22"/>
      <c r="W29" s="22"/>
      <c r="X29" s="22"/>
      <c r="Y29" s="23"/>
    </row>
    <row r="30" spans="1:25" hidden="1" x14ac:dyDescent="0.4">
      <c r="A30" s="23"/>
      <c r="J30" s="23"/>
      <c r="K30" s="23"/>
      <c r="L30" s="23"/>
      <c r="M30" s="23"/>
      <c r="N30" s="23"/>
      <c r="O30" s="23"/>
      <c r="P30" s="23"/>
      <c r="T30" s="22"/>
      <c r="U30" s="22"/>
      <c r="V30" s="22"/>
      <c r="W30" s="22"/>
      <c r="X30" s="22"/>
      <c r="Y30" s="23"/>
    </row>
    <row r="31" spans="1:25" hidden="1" x14ac:dyDescent="0.4">
      <c r="A31" s="23"/>
      <c r="B31" s="31" t="s">
        <v>38</v>
      </c>
      <c r="C31" s="32"/>
      <c r="D31" s="22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25" hidden="1" x14ac:dyDescent="0.4">
      <c r="B32" s="29" t="s">
        <v>7</v>
      </c>
      <c r="C32" s="29">
        <f>+C13</f>
        <v>32000</v>
      </c>
    </row>
    <row r="33" spans="2:3" hidden="1" x14ac:dyDescent="0.4">
      <c r="B33" s="33" t="s">
        <v>39</v>
      </c>
      <c r="C33" s="33">
        <f>+D13</f>
        <v>15000</v>
      </c>
    </row>
    <row r="34" spans="2:3" hidden="1" x14ac:dyDescent="0.4">
      <c r="B34" s="30" t="s">
        <v>9</v>
      </c>
      <c r="C34" s="30">
        <f>+E13</f>
        <v>93980</v>
      </c>
    </row>
    <row r="35" spans="2:3" hidden="1" x14ac:dyDescent="0.4">
      <c r="B35" s="26" t="s">
        <v>40</v>
      </c>
      <c r="C35" s="26">
        <f>SUM(C32:C34)</f>
        <v>140980</v>
      </c>
    </row>
    <row r="36" spans="2:3" hidden="1" x14ac:dyDescent="0.4">
      <c r="B36" s="28"/>
      <c r="C36" s="33"/>
    </row>
    <row r="37" spans="2:3" hidden="1" x14ac:dyDescent="0.4">
      <c r="B37" s="29" t="s">
        <v>1</v>
      </c>
      <c r="C37" s="34">
        <f>-G13</f>
        <v>116980</v>
      </c>
    </row>
    <row r="38" spans="2:3" hidden="1" x14ac:dyDescent="0.4">
      <c r="B38" s="33" t="s">
        <v>41</v>
      </c>
      <c r="C38" s="33">
        <f>-I13</f>
        <v>22500</v>
      </c>
    </row>
    <row r="39" spans="2:3" hidden="1" x14ac:dyDescent="0.4">
      <c r="B39" s="30" t="s">
        <v>42</v>
      </c>
      <c r="C39" s="30">
        <f>-J13</f>
        <v>1500</v>
      </c>
    </row>
    <row r="40" spans="2:3" hidden="1" x14ac:dyDescent="0.4">
      <c r="B40" s="26" t="s">
        <v>43</v>
      </c>
      <c r="C40" s="26">
        <f>SUM(C37:C39)</f>
        <v>140980</v>
      </c>
    </row>
    <row r="41" spans="2:3" hidden="1" x14ac:dyDescent="0.4"/>
  </sheetData>
  <mergeCells count="4">
    <mergeCell ref="C4:E4"/>
    <mergeCell ref="G4:H4"/>
    <mergeCell ref="I4:J4"/>
    <mergeCell ref="K4:N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2-13 Skjema</vt:lpstr>
      <vt:lpstr>2-13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2016-02-11T07:13:04Z</dcterms:created>
  <dcterms:modified xsi:type="dcterms:W3CDTF">2017-10-03T18:02:20Z</dcterms:modified>
</cp:coreProperties>
</file>